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ผนปฏิบัติราชการประจำปี68\"/>
    </mc:Choice>
  </mc:AlternateContent>
  <xr:revisionPtr revIDLastSave="0" documentId="13_ncr:1_{926DD3CD-87C4-4D76-82BC-0280B16E2C24}" xr6:coauthVersionLast="43" xr6:coauthVersionMax="43" xr10:uidLastSave="{00000000-0000-0000-0000-000000000000}"/>
  <bookViews>
    <workbookView xWindow="23880" yWindow="-120" windowWidth="20730" windowHeight="11160" activeTab="1" xr2:uid="{D4F0EA80-E180-4D9B-8176-6AEE52154936}"/>
  </bookViews>
  <sheets>
    <sheet name="Sheet1" sheetId="1" r:id="rId1"/>
    <sheet name="Sheet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4" l="1"/>
  <c r="E4" i="4"/>
  <c r="B39" i="4"/>
  <c r="E5" i="4" l="1"/>
  <c r="B33" i="4"/>
  <c r="B9" i="4"/>
  <c r="B3" i="4"/>
  <c r="E11" i="4"/>
  <c r="E10" i="4"/>
  <c r="E9" i="4"/>
  <c r="E8" i="4"/>
  <c r="E7" i="4"/>
  <c r="E6" i="4"/>
  <c r="E3" i="4"/>
  <c r="E2" i="4" s="1"/>
  <c r="E13" i="4" s="1"/>
  <c r="I38" i="1" l="1"/>
  <c r="H39" i="1"/>
  <c r="G39" i="1"/>
  <c r="F39" i="1"/>
  <c r="E39" i="1"/>
  <c r="D39" i="1"/>
  <c r="C39" i="1"/>
  <c r="B39" i="1"/>
  <c r="I39" i="1"/>
  <c r="C32" i="1"/>
  <c r="D32" i="1"/>
  <c r="E32" i="1"/>
  <c r="F32" i="1"/>
  <c r="G32" i="1"/>
  <c r="H32" i="1"/>
  <c r="I32" i="1"/>
  <c r="B32" i="1"/>
  <c r="I30" i="1"/>
  <c r="U19" i="1"/>
  <c r="X25" i="1"/>
  <c r="W25" i="1"/>
  <c r="V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3" i="1"/>
  <c r="Y17" i="1"/>
  <c r="Y25" i="1" s="1"/>
  <c r="U17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B12" i="1"/>
  <c r="Y10" i="1"/>
  <c r="Y4" i="1"/>
  <c r="U4" i="1"/>
  <c r="U25" i="1" l="1"/>
</calcChain>
</file>

<file path=xl/sharedStrings.xml><?xml version="1.0" encoding="utf-8"?>
<sst xmlns="http://schemas.openxmlformats.org/spreadsheetml/2006/main" count="163" uniqueCount="86">
  <si>
    <t>รูปแบบที่จัดการสอน</t>
  </si>
  <si>
    <t>เกษตรปฏิรูป</t>
  </si>
  <si>
    <t>1. ปกติ</t>
  </si>
  <si>
    <t>2. ทวิภาคี</t>
  </si>
  <si>
    <t>3. พิการ</t>
  </si>
  <si>
    <t>4. ผู้ด้อยโอกาศ</t>
  </si>
  <si>
    <t>5. เกษตรปฏิรูป</t>
  </si>
  <si>
    <t>6. สมทบ</t>
  </si>
  <si>
    <t>7. อศ.กช.</t>
  </si>
  <si>
    <t>8. กลุ่มเทียบโอนความรู้และประสบการณ์</t>
  </si>
  <si>
    <t>อุตสาหกรรม/อุตสาหกรรสิ่งทอ/เทคโนโลยีสารสนเทศและการสื่อสาร</t>
  </si>
  <si>
    <t>พาณิชยกรรม/บริหารธุรกิจ</t>
  </si>
  <si>
    <t>คหกรรม/อุตสาหกรรมท่องเที่ยว</t>
  </si>
  <si>
    <t>ศิลปกรรม/อุตสาหกรรมบันเทิงและดนตรี</t>
  </si>
  <si>
    <t>เกษตรทั่วไป/ประมง</t>
  </si>
  <si>
    <t>ปีที่ 1</t>
  </si>
  <si>
    <t>ปีที่ 2</t>
  </si>
  <si>
    <t>ปีที่ 3</t>
  </si>
  <si>
    <t>รวม</t>
  </si>
  <si>
    <t>รวมทั้งสิ้น</t>
  </si>
  <si>
    <t>จำนวนนักเรียนระดับ ปวช.   ปีการศึกษา 1/2568</t>
  </si>
  <si>
    <t>จำนวนนักเรียนระดับ ปวส.   ปีการศึกษา 1/2568</t>
  </si>
  <si>
    <t>พาณิชยนาวี</t>
  </si>
  <si>
    <t>หลักสูตรวิชาชีพระยะสั้น ภาคเรียนที่ 2 ปีการศึกษา 2567</t>
  </si>
  <si>
    <t>รุ่น/ปีการศึกษา</t>
  </si>
  <si>
    <t>ระยะวิชาชีพสั้น</t>
  </si>
  <si>
    <t>200 ชม. ขึ้นไป</t>
  </si>
  <si>
    <t>151-199 ซม.</t>
  </si>
  <si>
    <t>121-150 ซม.</t>
  </si>
  <si>
    <t>76-120 ซม.</t>
  </si>
  <si>
    <t>61-75 ซม.</t>
  </si>
  <si>
    <t>30-60 ซม.</t>
  </si>
  <si>
    <t>ต่ำกว่า 30 ซม.</t>
  </si>
  <si>
    <t>รุ่นที่ 3/2567</t>
  </si>
  <si>
    <t>รุ่นที่ 4/2567</t>
  </si>
  <si>
    <t>รุ่นที่ 1/2568</t>
  </si>
  <si>
    <t>รุ่นที่ 2/2568 (แผน)</t>
  </si>
  <si>
    <t>หน่วย : คน</t>
  </si>
  <si>
    <t>หลักสูตรวิชาชีพระยะสั้น ภาคเรียนที่ 1 ปีการศึกษา 2568</t>
  </si>
  <si>
    <t>ปวช.</t>
  </si>
  <si>
    <t>ปวช.1/1การเกษตร</t>
  </si>
  <si>
    <t>ปวช.2/1การบัญชี</t>
  </si>
  <si>
    <t>ปวช.2/1การเกษตร</t>
  </si>
  <si>
    <t>ปวช.2/1ช่างเกษตร</t>
  </si>
  <si>
    <t>ปวช.3/1การเกษตร</t>
  </si>
  <si>
    <t>ปวส.1/1พืชศาสตร์</t>
  </si>
  <si>
    <t>ปวส.1/1สัตวศาสตร์</t>
  </si>
  <si>
    <t>ปวส.1/1ช่างกลเกษตร</t>
  </si>
  <si>
    <t>ปวส.1/1เทคโนโลยีและนวัตกรรมเกษตร</t>
  </si>
  <si>
    <t>ปวส.1/1เพาะเลี้ยงสัตว์น้ำ</t>
  </si>
  <si>
    <t>ปวส.2/1การบัญชี</t>
  </si>
  <si>
    <t>ปวส.2/1สัตวศาสตร์</t>
  </si>
  <si>
    <t>ปวส.2/1ช่างกลเกษตร</t>
  </si>
  <si>
    <t>ปวส.2/1เทคโนโลยีและนวัตกรรมการเกษตร</t>
  </si>
  <si>
    <t>ปวส.2/1เพาะเลี้ยงสัตว์น้ำ</t>
  </si>
  <si>
    <t>ปวช.1/2การเกษตร(เรือนจำ)</t>
  </si>
  <si>
    <t>ปวช.1/3การเกษตร(เรือนจำ)</t>
  </si>
  <si>
    <t>ปวช.1/2ช่างเกษตร(เรือนจำ)</t>
  </si>
  <si>
    <t>ปวช.1/3ช่างเกษตร(เรือนจำ)</t>
  </si>
  <si>
    <t>ปวช.2/2การเกษตร(เรือนจำ)</t>
  </si>
  <si>
    <t>ปวช.2/3การเกษตร(เรือนจำ)</t>
  </si>
  <si>
    <t>ปวช.2/4การเกษตร(เรือนจำ.ญ)</t>
  </si>
  <si>
    <t>ปวช.2/2ช่างเกษตร(เรือนจำ)</t>
  </si>
  <si>
    <t>ปวช.2/3ช่างเกษตร(เรือนจำ)</t>
  </si>
  <si>
    <t>ปวช.3/2การเกษตร(เรือนจำ)</t>
  </si>
  <si>
    <t>ปวช.3/3ช่างเกษตร(เรือนจำ)</t>
  </si>
  <si>
    <t>ปวช.2/1อุตสาหกรรมเกษตร(อศ.กช.)</t>
  </si>
  <si>
    <t>ปวช.2/2อุตสาหกรรมเกษตร(อศ.กช.)</t>
  </si>
  <si>
    <t>ปวส.1/2พืชศาสตร์(เรือนจำ)</t>
  </si>
  <si>
    <t>ปวส.1/2เพาะเลี้ยงสัตว์น้ำ(เรือนจำ)</t>
  </si>
  <si>
    <t>ปวส.2/1พืชศาสตร์(เรือนจำ)</t>
  </si>
  <si>
    <t>ปวส.2/2เพาะเลี้ยงสัตว์น้ำ(เรือนจำ)</t>
  </si>
  <si>
    <t>ห้อง</t>
  </si>
  <si>
    <t>จำนวน (คน)</t>
  </si>
  <si>
    <t>ปวส.</t>
  </si>
  <si>
    <t>แยกสาขา</t>
  </si>
  <si>
    <t>สาขาวิชาการบัญชี</t>
  </si>
  <si>
    <t>สาขาวิชาเกษตรศาสตร์</t>
  </si>
  <si>
    <t>สาขาวิชาพืชศาสตร์</t>
  </si>
  <si>
    <t>สาขาวิชาสัตวศาสตร์</t>
  </si>
  <si>
    <t>สาขาวิชาช่างกลเกษตร</t>
  </si>
  <si>
    <t>สาขาวิชาเทคโนโลยีและนวัตกรรมเกษตร</t>
  </si>
  <si>
    <t>สาขาวิชาเพาะเลี้ยงสัตว์น้ำ</t>
  </si>
  <si>
    <t>นักเรียนในวิทยาลัย</t>
  </si>
  <si>
    <t>นักเรียนในเรือนจำ</t>
  </si>
  <si>
    <t>นักเรียน อศ.กช.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</si>
</sst>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8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9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11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78D0-C3B1-46C0-8F26-691F0206391A}">
  <dimension ref="A1:AE39"/>
  <sheetViews>
    <sheetView view="pageBreakPreview" topLeftCell="A25" zoomScaleNormal="85" zoomScaleSheetLayoutView="100" workbookViewId="0">
      <selection activeCell="M28" sqref="M28"/>
    </sheetView>
  </sheetViews>
  <sheetFormatPr defaultRowHeight="18.75" x14ac:dyDescent="0.3"/>
  <cols>
    <col min="1" max="1" width="18.625" style="4" customWidth="1"/>
    <col min="2" max="25" width="4.25" style="4" customWidth="1"/>
    <col min="26" max="26" width="22.125" style="4" customWidth="1"/>
    <col min="27" max="16384" width="9" style="4"/>
  </cols>
  <sheetData>
    <row r="1" spans="1:31" x14ac:dyDescent="0.3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  <c r="X1" s="34" t="s">
        <v>37</v>
      </c>
      <c r="Y1" s="36"/>
      <c r="Z1" s="3"/>
      <c r="AA1" s="3"/>
      <c r="AB1" s="3"/>
      <c r="AC1" s="3"/>
      <c r="AD1" s="3"/>
      <c r="AE1" s="3"/>
    </row>
    <row r="2" spans="1:31" s="5" customFormat="1" x14ac:dyDescent="0.2">
      <c r="A2" s="30" t="s">
        <v>0</v>
      </c>
      <c r="B2" s="37" t="s">
        <v>10</v>
      </c>
      <c r="C2" s="37"/>
      <c r="D2" s="37"/>
      <c r="E2" s="37"/>
      <c r="F2" s="38" t="s">
        <v>11</v>
      </c>
      <c r="G2" s="38"/>
      <c r="H2" s="38"/>
      <c r="I2" s="38"/>
      <c r="J2" s="39" t="s">
        <v>12</v>
      </c>
      <c r="K2" s="39"/>
      <c r="L2" s="39"/>
      <c r="M2" s="39"/>
      <c r="N2" s="27" t="s">
        <v>13</v>
      </c>
      <c r="O2" s="27"/>
      <c r="P2" s="27"/>
      <c r="Q2" s="27"/>
      <c r="R2" s="28" t="s">
        <v>1</v>
      </c>
      <c r="S2" s="28"/>
      <c r="T2" s="28"/>
      <c r="U2" s="28"/>
      <c r="V2" s="29" t="s">
        <v>14</v>
      </c>
      <c r="W2" s="29"/>
      <c r="X2" s="29"/>
      <c r="Y2" s="29"/>
    </row>
    <row r="3" spans="1:31" s="5" customFormat="1" x14ac:dyDescent="0.2">
      <c r="A3" s="30"/>
      <c r="B3" s="6" t="s">
        <v>15</v>
      </c>
      <c r="C3" s="6" t="s">
        <v>16</v>
      </c>
      <c r="D3" s="6" t="s">
        <v>17</v>
      </c>
      <c r="E3" s="6" t="s">
        <v>18</v>
      </c>
      <c r="F3" s="7" t="s">
        <v>15</v>
      </c>
      <c r="G3" s="7" t="s">
        <v>16</v>
      </c>
      <c r="H3" s="7" t="s">
        <v>17</v>
      </c>
      <c r="I3" s="7" t="s">
        <v>18</v>
      </c>
      <c r="J3" s="8" t="s">
        <v>15</v>
      </c>
      <c r="K3" s="8" t="s">
        <v>16</v>
      </c>
      <c r="L3" s="8" t="s">
        <v>17</v>
      </c>
      <c r="M3" s="8" t="s">
        <v>18</v>
      </c>
      <c r="N3" s="9" t="s">
        <v>15</v>
      </c>
      <c r="O3" s="9" t="s">
        <v>16</v>
      </c>
      <c r="P3" s="9" t="s">
        <v>17</v>
      </c>
      <c r="Q3" s="9" t="s">
        <v>18</v>
      </c>
      <c r="R3" s="10" t="s">
        <v>15</v>
      </c>
      <c r="S3" s="10" t="s">
        <v>16</v>
      </c>
      <c r="T3" s="10" t="s">
        <v>17</v>
      </c>
      <c r="U3" s="10" t="s">
        <v>18</v>
      </c>
      <c r="V3" s="11" t="s">
        <v>15</v>
      </c>
      <c r="W3" s="11" t="s">
        <v>16</v>
      </c>
      <c r="X3" s="11" t="s">
        <v>17</v>
      </c>
      <c r="Y3" s="11" t="s">
        <v>18</v>
      </c>
    </row>
    <row r="4" spans="1:31" x14ac:dyDescent="0.3">
      <c r="A4" s="12" t="s">
        <v>2</v>
      </c>
      <c r="B4" s="12"/>
      <c r="C4" s="12"/>
      <c r="D4" s="12"/>
      <c r="E4" s="12"/>
      <c r="F4" s="12"/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v>94</v>
      </c>
      <c r="S4" s="12">
        <v>115</v>
      </c>
      <c r="T4" s="12">
        <v>134</v>
      </c>
      <c r="U4" s="12">
        <f>SUM(R4:T4)</f>
        <v>343</v>
      </c>
      <c r="V4" s="12"/>
      <c r="W4" s="12"/>
      <c r="X4" s="12">
        <v>8</v>
      </c>
      <c r="Y4" s="12">
        <f>SUM(V4:X4)</f>
        <v>8</v>
      </c>
    </row>
    <row r="5" spans="1:31" x14ac:dyDescent="0.3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31" x14ac:dyDescent="0.3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31" x14ac:dyDescent="0.3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31" x14ac:dyDescent="0.3">
      <c r="A8" s="12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31" x14ac:dyDescent="0.3">
      <c r="A9" s="12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31" x14ac:dyDescent="0.3">
      <c r="A10" s="1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43</v>
      </c>
      <c r="X10" s="12"/>
      <c r="Y10" s="12">
        <f>SUM(V10:X10)</f>
        <v>43</v>
      </c>
    </row>
    <row r="11" spans="1:31" ht="36.75" customHeight="1" x14ac:dyDescent="0.3">
      <c r="A11" s="13" t="s">
        <v>9</v>
      </c>
      <c r="B11" s="13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31" x14ac:dyDescent="0.3">
      <c r="A12" s="14" t="s">
        <v>19</v>
      </c>
      <c r="B12" s="14">
        <f>SUM(B4:B11)</f>
        <v>0</v>
      </c>
      <c r="C12" s="14">
        <f t="shared" ref="C12:Y12" si="0">SUM(C4:C11)</f>
        <v>0</v>
      </c>
      <c r="D12" s="14">
        <f t="shared" si="0"/>
        <v>0</v>
      </c>
      <c r="E12" s="14">
        <f t="shared" si="0"/>
        <v>0</v>
      </c>
      <c r="F12" s="14">
        <f t="shared" si="0"/>
        <v>0</v>
      </c>
      <c r="G12" s="14">
        <f t="shared" si="0"/>
        <v>1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4">
        <f t="shared" si="0"/>
        <v>0</v>
      </c>
      <c r="O12" s="14">
        <f t="shared" si="0"/>
        <v>0</v>
      </c>
      <c r="P12" s="14">
        <f t="shared" si="0"/>
        <v>0</v>
      </c>
      <c r="Q12" s="14">
        <f t="shared" si="0"/>
        <v>0</v>
      </c>
      <c r="R12" s="14">
        <f t="shared" si="0"/>
        <v>94</v>
      </c>
      <c r="S12" s="14">
        <f t="shared" si="0"/>
        <v>115</v>
      </c>
      <c r="T12" s="14">
        <f t="shared" si="0"/>
        <v>134</v>
      </c>
      <c r="U12" s="14">
        <f t="shared" si="0"/>
        <v>343</v>
      </c>
      <c r="V12" s="14">
        <f t="shared" si="0"/>
        <v>0</v>
      </c>
      <c r="W12" s="14">
        <f t="shared" si="0"/>
        <v>43</v>
      </c>
      <c r="X12" s="14">
        <f t="shared" si="0"/>
        <v>8</v>
      </c>
      <c r="Y12" s="14">
        <f t="shared" si="0"/>
        <v>51</v>
      </c>
    </row>
    <row r="14" spans="1:31" x14ac:dyDescent="0.3">
      <c r="A14" s="34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  <c r="X14" s="34" t="s">
        <v>37</v>
      </c>
      <c r="Y14" s="36"/>
    </row>
    <row r="15" spans="1:31" x14ac:dyDescent="0.3">
      <c r="A15" s="30" t="s">
        <v>0</v>
      </c>
      <c r="B15" s="37" t="s">
        <v>10</v>
      </c>
      <c r="C15" s="37"/>
      <c r="D15" s="37"/>
      <c r="E15" s="37"/>
      <c r="F15" s="38" t="s">
        <v>11</v>
      </c>
      <c r="G15" s="38"/>
      <c r="H15" s="38"/>
      <c r="I15" s="38"/>
      <c r="J15" s="39" t="s">
        <v>12</v>
      </c>
      <c r="K15" s="39"/>
      <c r="L15" s="39"/>
      <c r="M15" s="39"/>
      <c r="N15" s="27" t="s">
        <v>13</v>
      </c>
      <c r="O15" s="27"/>
      <c r="P15" s="27"/>
      <c r="Q15" s="27"/>
      <c r="R15" s="28" t="s">
        <v>14</v>
      </c>
      <c r="S15" s="28"/>
      <c r="T15" s="28"/>
      <c r="U15" s="28"/>
      <c r="V15" s="29" t="s">
        <v>22</v>
      </c>
      <c r="W15" s="29"/>
      <c r="X15" s="29"/>
      <c r="Y15" s="29"/>
    </row>
    <row r="16" spans="1:31" x14ac:dyDescent="0.3">
      <c r="A16" s="30"/>
      <c r="B16" s="6" t="s">
        <v>15</v>
      </c>
      <c r="C16" s="6" t="s">
        <v>16</v>
      </c>
      <c r="D16" s="6"/>
      <c r="E16" s="6" t="s">
        <v>18</v>
      </c>
      <c r="F16" s="7" t="s">
        <v>15</v>
      </c>
      <c r="G16" s="7" t="s">
        <v>16</v>
      </c>
      <c r="H16" s="7"/>
      <c r="I16" s="7" t="s">
        <v>18</v>
      </c>
      <c r="J16" s="8" t="s">
        <v>15</v>
      </c>
      <c r="K16" s="8" t="s">
        <v>16</v>
      </c>
      <c r="L16" s="8"/>
      <c r="M16" s="8" t="s">
        <v>18</v>
      </c>
      <c r="N16" s="9" t="s">
        <v>15</v>
      </c>
      <c r="O16" s="9" t="s">
        <v>16</v>
      </c>
      <c r="P16" s="9"/>
      <c r="Q16" s="9" t="s">
        <v>18</v>
      </c>
      <c r="R16" s="10" t="s">
        <v>15</v>
      </c>
      <c r="S16" s="10" t="s">
        <v>16</v>
      </c>
      <c r="T16" s="10"/>
      <c r="U16" s="10" t="s">
        <v>18</v>
      </c>
      <c r="V16" s="11" t="s">
        <v>15</v>
      </c>
      <c r="W16" s="11" t="s">
        <v>16</v>
      </c>
      <c r="X16" s="11"/>
      <c r="Y16" s="11" t="s">
        <v>18</v>
      </c>
    </row>
    <row r="17" spans="1:25" x14ac:dyDescent="0.3">
      <c r="A17" s="12" t="s">
        <v>2</v>
      </c>
      <c r="B17" s="12"/>
      <c r="C17" s="12"/>
      <c r="D17" s="12"/>
      <c r="E17" s="12"/>
      <c r="F17" s="12"/>
      <c r="G17" s="12">
        <v>1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40</v>
      </c>
      <c r="S17" s="12">
        <v>57</v>
      </c>
      <c r="T17" s="12"/>
      <c r="U17" s="12">
        <f>SUM(R17:T17)</f>
        <v>97</v>
      </c>
      <c r="V17" s="12"/>
      <c r="W17" s="12"/>
      <c r="X17" s="12"/>
      <c r="Y17" s="12">
        <f>SUM(V17:X17)</f>
        <v>0</v>
      </c>
    </row>
    <row r="18" spans="1:25" x14ac:dyDescent="0.3">
      <c r="A18" s="12" t="s">
        <v>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3">
      <c r="A19" s="12" t="s">
        <v>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v>1</v>
      </c>
      <c r="T19" s="12"/>
      <c r="U19" s="12">
        <f>SUM(R19:T19)</f>
        <v>1</v>
      </c>
      <c r="V19" s="12"/>
      <c r="W19" s="12"/>
      <c r="X19" s="12"/>
      <c r="Y19" s="12"/>
    </row>
    <row r="20" spans="1:25" x14ac:dyDescent="0.3">
      <c r="A20" s="12" t="s">
        <v>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3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3">
      <c r="A23" s="12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43</v>
      </c>
      <c r="X23" s="12"/>
      <c r="Y23" s="12">
        <f>SUM(V23:X23)</f>
        <v>43</v>
      </c>
    </row>
    <row r="24" spans="1:25" ht="37.5" x14ac:dyDescent="0.3">
      <c r="A24" s="13" t="s">
        <v>9</v>
      </c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3">
      <c r="A25" s="14" t="s">
        <v>19</v>
      </c>
      <c r="B25" s="14">
        <f>SUM(B17:B24)</f>
        <v>0</v>
      </c>
      <c r="C25" s="14">
        <f t="shared" ref="C25" si="1">SUM(C17:C24)</f>
        <v>0</v>
      </c>
      <c r="D25" s="14">
        <f t="shared" ref="D25" si="2">SUM(D17:D24)</f>
        <v>0</v>
      </c>
      <c r="E25" s="14">
        <f t="shared" ref="E25" si="3">SUM(E17:E24)</f>
        <v>0</v>
      </c>
      <c r="F25" s="14">
        <f t="shared" ref="F25" si="4">SUM(F17:F24)</f>
        <v>0</v>
      </c>
      <c r="G25" s="14">
        <f t="shared" ref="G25" si="5">SUM(G17:G24)</f>
        <v>1</v>
      </c>
      <c r="H25" s="14">
        <f t="shared" ref="H25" si="6">SUM(H17:H24)</f>
        <v>0</v>
      </c>
      <c r="I25" s="14">
        <f t="shared" ref="I25" si="7">SUM(I17:I24)</f>
        <v>0</v>
      </c>
      <c r="J25" s="14">
        <f t="shared" ref="J25" si="8">SUM(J17:J24)</f>
        <v>0</v>
      </c>
      <c r="K25" s="14">
        <f t="shared" ref="K25" si="9">SUM(K17:K24)</f>
        <v>0</v>
      </c>
      <c r="L25" s="14">
        <f t="shared" ref="L25" si="10">SUM(L17:L24)</f>
        <v>0</v>
      </c>
      <c r="M25" s="14">
        <f t="shared" ref="M25" si="11">SUM(M17:M24)</f>
        <v>0</v>
      </c>
      <c r="N25" s="14">
        <f t="shared" ref="N25" si="12">SUM(N17:N24)</f>
        <v>0</v>
      </c>
      <c r="O25" s="14">
        <f t="shared" ref="O25" si="13">SUM(O17:O24)</f>
        <v>0</v>
      </c>
      <c r="P25" s="14">
        <f t="shared" ref="P25" si="14">SUM(P17:P24)</f>
        <v>0</v>
      </c>
      <c r="Q25" s="14">
        <f t="shared" ref="Q25" si="15">SUM(Q17:Q24)</f>
        <v>0</v>
      </c>
      <c r="R25" s="14">
        <f t="shared" ref="R25" si="16">SUM(R17:R24)</f>
        <v>40</v>
      </c>
      <c r="S25" s="14">
        <f t="shared" ref="S25" si="17">SUM(S17:S24)</f>
        <v>58</v>
      </c>
      <c r="T25" s="14">
        <f t="shared" ref="T25" si="18">SUM(T17:T24)</f>
        <v>0</v>
      </c>
      <c r="U25" s="14">
        <f t="shared" ref="U25" si="19">SUM(U17:U24)</f>
        <v>98</v>
      </c>
      <c r="V25" s="14">
        <f t="shared" ref="V25" si="20">SUM(V17:V24)</f>
        <v>0</v>
      </c>
      <c r="W25" s="14">
        <f t="shared" ref="W25" si="21">SUM(W17:W24)</f>
        <v>43</v>
      </c>
      <c r="X25" s="14">
        <f t="shared" ref="X25" si="22">SUM(X17:X24)</f>
        <v>0</v>
      </c>
      <c r="Y25" s="14">
        <f t="shared" ref="Y25" si="23">SUM(Y17:Y24)</f>
        <v>43</v>
      </c>
    </row>
    <row r="27" spans="1:25" x14ac:dyDescent="0.3">
      <c r="A27" s="34" t="s">
        <v>23</v>
      </c>
      <c r="B27" s="35"/>
      <c r="C27" s="35"/>
      <c r="D27" s="35"/>
      <c r="E27" s="35"/>
      <c r="F27" s="35"/>
      <c r="G27" s="36"/>
      <c r="H27" s="34" t="s">
        <v>37</v>
      </c>
      <c r="I27" s="36"/>
    </row>
    <row r="28" spans="1:25" x14ac:dyDescent="0.3">
      <c r="A28" s="32" t="s">
        <v>24</v>
      </c>
      <c r="B28" s="31" t="s">
        <v>25</v>
      </c>
      <c r="C28" s="31"/>
      <c r="D28" s="31"/>
      <c r="E28" s="31"/>
      <c r="F28" s="31"/>
      <c r="G28" s="31"/>
      <c r="H28" s="31"/>
      <c r="I28" s="31"/>
    </row>
    <row r="29" spans="1:25" ht="75" x14ac:dyDescent="0.3">
      <c r="A29" s="33"/>
      <c r="B29" s="15" t="s">
        <v>26</v>
      </c>
      <c r="C29" s="15" t="s">
        <v>27</v>
      </c>
      <c r="D29" s="15" t="s">
        <v>28</v>
      </c>
      <c r="E29" s="15" t="s">
        <v>29</v>
      </c>
      <c r="F29" s="15" t="s">
        <v>30</v>
      </c>
      <c r="G29" s="15" t="s">
        <v>31</v>
      </c>
      <c r="H29" s="15" t="s">
        <v>32</v>
      </c>
      <c r="I29" s="15" t="s">
        <v>18</v>
      </c>
    </row>
    <row r="30" spans="1:25" x14ac:dyDescent="0.3">
      <c r="A30" s="12" t="s">
        <v>33</v>
      </c>
      <c r="B30" s="12"/>
      <c r="C30" s="12"/>
      <c r="D30" s="12"/>
      <c r="E30" s="12">
        <v>86</v>
      </c>
      <c r="F30" s="12">
        <v>213</v>
      </c>
      <c r="G30" s="12"/>
      <c r="H30" s="12"/>
      <c r="I30" s="12">
        <f>SUM(B30:H30)</f>
        <v>299</v>
      </c>
    </row>
    <row r="31" spans="1:25" x14ac:dyDescent="0.3">
      <c r="A31" s="12" t="s">
        <v>34</v>
      </c>
      <c r="B31" s="12"/>
      <c r="C31" s="12"/>
      <c r="D31" s="12"/>
      <c r="E31" s="12"/>
      <c r="F31" s="12">
        <v>297</v>
      </c>
      <c r="G31" s="12"/>
      <c r="H31" s="12"/>
      <c r="I31" s="12"/>
    </row>
    <row r="32" spans="1:25" x14ac:dyDescent="0.3">
      <c r="A32" s="16" t="s">
        <v>19</v>
      </c>
      <c r="B32" s="16">
        <f>SUM(B30:B31)</f>
        <v>0</v>
      </c>
      <c r="C32" s="16">
        <f t="shared" ref="C32:I32" si="24">SUM(C30:C31)</f>
        <v>0</v>
      </c>
      <c r="D32" s="16">
        <f t="shared" si="24"/>
        <v>0</v>
      </c>
      <c r="E32" s="16">
        <f t="shared" si="24"/>
        <v>86</v>
      </c>
      <c r="F32" s="16">
        <f t="shared" si="24"/>
        <v>510</v>
      </c>
      <c r="G32" s="16">
        <f t="shared" si="24"/>
        <v>0</v>
      </c>
      <c r="H32" s="16">
        <f t="shared" si="24"/>
        <v>0</v>
      </c>
      <c r="I32" s="16">
        <f t="shared" si="24"/>
        <v>299</v>
      </c>
    </row>
    <row r="34" spans="1:9" x14ac:dyDescent="0.3">
      <c r="A34" s="34" t="s">
        <v>38</v>
      </c>
      <c r="B34" s="35"/>
      <c r="C34" s="35"/>
      <c r="D34" s="35"/>
      <c r="E34" s="35"/>
      <c r="F34" s="35"/>
      <c r="G34" s="36"/>
      <c r="H34" s="34" t="s">
        <v>37</v>
      </c>
      <c r="I34" s="36"/>
    </row>
    <row r="35" spans="1:9" x14ac:dyDescent="0.3">
      <c r="A35" s="32" t="s">
        <v>24</v>
      </c>
      <c r="B35" s="31" t="s">
        <v>25</v>
      </c>
      <c r="C35" s="31"/>
      <c r="D35" s="31"/>
      <c r="E35" s="31"/>
      <c r="F35" s="31"/>
      <c r="G35" s="31"/>
      <c r="H35" s="31"/>
      <c r="I35" s="31"/>
    </row>
    <row r="36" spans="1:9" ht="75" x14ac:dyDescent="0.3">
      <c r="A36" s="33"/>
      <c r="B36" s="15" t="s">
        <v>26</v>
      </c>
      <c r="C36" s="15" t="s">
        <v>27</v>
      </c>
      <c r="D36" s="15" t="s">
        <v>28</v>
      </c>
      <c r="E36" s="15" t="s">
        <v>29</v>
      </c>
      <c r="F36" s="15" t="s">
        <v>30</v>
      </c>
      <c r="G36" s="15" t="s">
        <v>31</v>
      </c>
      <c r="H36" s="15" t="s">
        <v>32</v>
      </c>
      <c r="I36" s="15" t="s">
        <v>18</v>
      </c>
    </row>
    <row r="37" spans="1:9" x14ac:dyDescent="0.3">
      <c r="A37" s="12" t="s">
        <v>35</v>
      </c>
      <c r="B37" s="12"/>
      <c r="C37" s="12"/>
      <c r="D37" s="12"/>
      <c r="E37" s="12"/>
      <c r="F37" s="12"/>
      <c r="G37" s="12"/>
      <c r="H37" s="12"/>
      <c r="I37" s="12"/>
    </row>
    <row r="38" spans="1:9" x14ac:dyDescent="0.3">
      <c r="A38" s="12" t="s">
        <v>36</v>
      </c>
      <c r="B38" s="12"/>
      <c r="C38" s="12"/>
      <c r="D38" s="12"/>
      <c r="E38" s="12"/>
      <c r="F38" s="12">
        <v>500</v>
      </c>
      <c r="G38" s="12"/>
      <c r="H38" s="12"/>
      <c r="I38" s="12">
        <f>SUM(B38:H38)</f>
        <v>500</v>
      </c>
    </row>
    <row r="39" spans="1:9" x14ac:dyDescent="0.3">
      <c r="A39" s="16" t="s">
        <v>19</v>
      </c>
      <c r="B39" s="16">
        <f>SUM(B37:B38)</f>
        <v>0</v>
      </c>
      <c r="C39" s="16">
        <f t="shared" ref="C39" si="25">SUM(C37:C38)</f>
        <v>0</v>
      </c>
      <c r="D39" s="16">
        <f t="shared" ref="D39" si="26">SUM(D37:D38)</f>
        <v>0</v>
      </c>
      <c r="E39" s="16">
        <f t="shared" ref="E39" si="27">SUM(E37:E38)</f>
        <v>0</v>
      </c>
      <c r="F39" s="16">
        <f t="shared" ref="F39" si="28">SUM(F37:F38)</f>
        <v>500</v>
      </c>
      <c r="G39" s="16">
        <f t="shared" ref="G39" si="29">SUM(G37:G38)</f>
        <v>0</v>
      </c>
      <c r="H39" s="16">
        <f t="shared" ref="H39" si="30">SUM(H37:H38)</f>
        <v>0</v>
      </c>
      <c r="I39" s="16">
        <f t="shared" ref="I39" si="31">SUM(I37:I38)</f>
        <v>500</v>
      </c>
    </row>
  </sheetData>
  <mergeCells count="26">
    <mergeCell ref="X1:Y1"/>
    <mergeCell ref="X14:Y14"/>
    <mergeCell ref="A14:W14"/>
    <mergeCell ref="H27:I27"/>
    <mergeCell ref="A27:G27"/>
    <mergeCell ref="A15:A16"/>
    <mergeCell ref="B15:E15"/>
    <mergeCell ref="F15:I15"/>
    <mergeCell ref="J15:M15"/>
    <mergeCell ref="N15:Q15"/>
    <mergeCell ref="R15:U15"/>
    <mergeCell ref="V15:Y15"/>
    <mergeCell ref="B2:E2"/>
    <mergeCell ref="F2:I2"/>
    <mergeCell ref="J2:M2"/>
    <mergeCell ref="A35:A36"/>
    <mergeCell ref="B35:I35"/>
    <mergeCell ref="A34:G34"/>
    <mergeCell ref="H34:I34"/>
    <mergeCell ref="A1:W1"/>
    <mergeCell ref="N2:Q2"/>
    <mergeCell ref="R2:U2"/>
    <mergeCell ref="V2:Y2"/>
    <mergeCell ref="A2:A3"/>
    <mergeCell ref="B28:I28"/>
    <mergeCell ref="A28:A29"/>
  </mergeCells>
  <phoneticPr fontId="2" type="noConversion"/>
  <pageMargins left="0.7" right="0.4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3385-66E9-43F1-BA6B-D3B729062202}">
  <dimension ref="A1:E52"/>
  <sheetViews>
    <sheetView tabSelected="1" topLeftCell="A46" zoomScale="115" zoomScaleNormal="115" workbookViewId="0">
      <selection activeCell="D11" sqref="D11"/>
    </sheetView>
  </sheetViews>
  <sheetFormatPr defaultRowHeight="21" x14ac:dyDescent="0.35"/>
  <cols>
    <col min="1" max="1" width="31.625" style="1" customWidth="1"/>
    <col min="2" max="2" width="11.875" style="1" customWidth="1"/>
    <col min="3" max="3" width="5.125" style="1" customWidth="1"/>
    <col min="4" max="4" width="34.125" style="1" customWidth="1"/>
    <col min="5" max="5" width="11.5" style="17" customWidth="1"/>
    <col min="6" max="6" width="20.875" style="1" customWidth="1"/>
    <col min="7" max="16384" width="9" style="1"/>
  </cols>
  <sheetData>
    <row r="1" spans="1:5" x14ac:dyDescent="0.35">
      <c r="A1" s="19" t="s">
        <v>72</v>
      </c>
      <c r="B1" s="19" t="s">
        <v>73</v>
      </c>
      <c r="C1" s="18"/>
      <c r="D1" s="20" t="s">
        <v>75</v>
      </c>
      <c r="E1" s="18" t="s">
        <v>73</v>
      </c>
    </row>
    <row r="2" spans="1:5" x14ac:dyDescent="0.35">
      <c r="A2" s="40" t="s">
        <v>83</v>
      </c>
      <c r="B2" s="41"/>
      <c r="C2" s="17"/>
      <c r="D2" s="21" t="s">
        <v>39</v>
      </c>
      <c r="E2" s="22">
        <f>SUM(E3:E4)</f>
        <v>270</v>
      </c>
    </row>
    <row r="3" spans="1:5" x14ac:dyDescent="0.35">
      <c r="A3" s="21" t="s">
        <v>39</v>
      </c>
      <c r="B3" s="22">
        <f>SUM(B4:B8)</f>
        <v>28</v>
      </c>
      <c r="C3" s="17"/>
      <c r="D3" s="23" t="s">
        <v>76</v>
      </c>
      <c r="E3" s="2">
        <f>B5</f>
        <v>1</v>
      </c>
    </row>
    <row r="4" spans="1:5" x14ac:dyDescent="0.35">
      <c r="A4" s="23" t="s">
        <v>40</v>
      </c>
      <c r="B4" s="2">
        <v>8</v>
      </c>
      <c r="C4" s="17"/>
      <c r="D4" s="23" t="s">
        <v>77</v>
      </c>
      <c r="E4" s="2">
        <f>B4+B6+B7+B8+B22+B23+B24+B25+B26+B27+B28+B29+B30+B31+B32+B40+B41</f>
        <v>269</v>
      </c>
    </row>
    <row r="5" spans="1:5" x14ac:dyDescent="0.35">
      <c r="A5" s="23" t="s">
        <v>41</v>
      </c>
      <c r="B5" s="2">
        <v>1</v>
      </c>
      <c r="C5" s="17"/>
      <c r="D5" s="24" t="s">
        <v>74</v>
      </c>
      <c r="E5" s="24">
        <f>SUM(E6:E11)</f>
        <v>76</v>
      </c>
    </row>
    <row r="6" spans="1:5" x14ac:dyDescent="0.35">
      <c r="A6" s="23" t="s">
        <v>42</v>
      </c>
      <c r="B6" s="2">
        <v>7</v>
      </c>
      <c r="C6" s="17"/>
      <c r="D6" s="23" t="s">
        <v>76</v>
      </c>
      <c r="E6" s="2">
        <f>B15</f>
        <v>1</v>
      </c>
    </row>
    <row r="7" spans="1:5" x14ac:dyDescent="0.35">
      <c r="A7" s="23" t="s">
        <v>43</v>
      </c>
      <c r="B7" s="2">
        <v>5</v>
      </c>
      <c r="C7" s="17"/>
      <c r="D7" s="23" t="s">
        <v>78</v>
      </c>
      <c r="E7" s="2">
        <f>B10+B34+B36</f>
        <v>22</v>
      </c>
    </row>
    <row r="8" spans="1:5" x14ac:dyDescent="0.35">
      <c r="A8" s="23" t="s">
        <v>44</v>
      </c>
      <c r="B8" s="2">
        <v>7</v>
      </c>
      <c r="C8" s="17"/>
      <c r="D8" s="23" t="s">
        <v>79</v>
      </c>
      <c r="E8" s="2">
        <f>B11+B16</f>
        <v>12</v>
      </c>
    </row>
    <row r="9" spans="1:5" x14ac:dyDescent="0.35">
      <c r="A9" s="24" t="s">
        <v>74</v>
      </c>
      <c r="B9" s="24">
        <f>SUM(B10:B19)</f>
        <v>45</v>
      </c>
      <c r="C9" s="17"/>
      <c r="D9" s="23" t="s">
        <v>80</v>
      </c>
      <c r="E9" s="2">
        <f>B12+B17</f>
        <v>6</v>
      </c>
    </row>
    <row r="10" spans="1:5" x14ac:dyDescent="0.35">
      <c r="A10" s="23" t="s">
        <v>45</v>
      </c>
      <c r="B10" s="2">
        <v>7</v>
      </c>
      <c r="C10" s="17"/>
      <c r="D10" s="23" t="s">
        <v>81</v>
      </c>
      <c r="E10" s="2">
        <f>B13+B18</f>
        <v>8</v>
      </c>
    </row>
    <row r="11" spans="1:5" x14ac:dyDescent="0.35">
      <c r="A11" s="23" t="s">
        <v>46</v>
      </c>
      <c r="B11" s="2">
        <v>10</v>
      </c>
      <c r="C11" s="17"/>
      <c r="D11" s="25" t="s">
        <v>82</v>
      </c>
      <c r="E11" s="2">
        <f>B14+B19+B35+B37</f>
        <v>27</v>
      </c>
    </row>
    <row r="12" spans="1:5" x14ac:dyDescent="0.35">
      <c r="A12" s="23" t="s">
        <v>47</v>
      </c>
      <c r="B12" s="2">
        <v>5</v>
      </c>
      <c r="C12" s="17"/>
      <c r="E12" s="1"/>
    </row>
    <row r="13" spans="1:5" x14ac:dyDescent="0.35">
      <c r="A13" s="23" t="s">
        <v>48</v>
      </c>
      <c r="B13" s="2">
        <v>6</v>
      </c>
      <c r="C13" s="17"/>
      <c r="D13" s="26" t="s">
        <v>18</v>
      </c>
      <c r="E13" s="26">
        <f>E2+E5</f>
        <v>346</v>
      </c>
    </row>
    <row r="14" spans="1:5" x14ac:dyDescent="0.35">
      <c r="A14" s="23" t="s">
        <v>49</v>
      </c>
      <c r="B14" s="2">
        <v>3</v>
      </c>
      <c r="C14" s="17"/>
      <c r="E14" s="1"/>
    </row>
    <row r="15" spans="1:5" x14ac:dyDescent="0.35">
      <c r="A15" s="23" t="s">
        <v>50</v>
      </c>
      <c r="B15" s="2">
        <v>1</v>
      </c>
      <c r="C15" s="17"/>
      <c r="E15" s="1"/>
    </row>
    <row r="16" spans="1:5" x14ac:dyDescent="0.35">
      <c r="A16" s="23" t="s">
        <v>51</v>
      </c>
      <c r="B16" s="2">
        <v>2</v>
      </c>
      <c r="C16" s="17"/>
      <c r="E16" s="1"/>
    </row>
    <row r="17" spans="1:5" x14ac:dyDescent="0.35">
      <c r="A17" s="23" t="s">
        <v>52</v>
      </c>
      <c r="B17" s="2">
        <v>1</v>
      </c>
      <c r="C17" s="17"/>
      <c r="E17" s="1"/>
    </row>
    <row r="18" spans="1:5" x14ac:dyDescent="0.35">
      <c r="A18" s="23" t="s">
        <v>53</v>
      </c>
      <c r="B18" s="2">
        <v>2</v>
      </c>
      <c r="C18" s="17"/>
      <c r="E18" s="1"/>
    </row>
    <row r="19" spans="1:5" x14ac:dyDescent="0.35">
      <c r="A19" s="23" t="s">
        <v>54</v>
      </c>
      <c r="B19" s="2">
        <v>8</v>
      </c>
      <c r="C19" s="17"/>
      <c r="E19" s="1"/>
    </row>
    <row r="20" spans="1:5" x14ac:dyDescent="0.35">
      <c r="A20" s="40" t="s">
        <v>84</v>
      </c>
      <c r="B20" s="41"/>
      <c r="C20" s="17"/>
      <c r="E20" s="1"/>
    </row>
    <row r="21" spans="1:5" x14ac:dyDescent="0.35">
      <c r="A21" s="21" t="s">
        <v>39</v>
      </c>
      <c r="B21" s="22">
        <f>SUM(B22:B32)</f>
        <v>222</v>
      </c>
      <c r="C21" s="17"/>
      <c r="E21" s="1"/>
    </row>
    <row r="22" spans="1:5" x14ac:dyDescent="0.35">
      <c r="A22" s="23" t="s">
        <v>55</v>
      </c>
      <c r="B22" s="2">
        <v>19</v>
      </c>
      <c r="C22" s="17"/>
      <c r="E22" s="1"/>
    </row>
    <row r="23" spans="1:5" x14ac:dyDescent="0.35">
      <c r="A23" s="23" t="s">
        <v>56</v>
      </c>
      <c r="B23" s="2">
        <v>17</v>
      </c>
      <c r="C23" s="17"/>
      <c r="E23" s="1"/>
    </row>
    <row r="24" spans="1:5" x14ac:dyDescent="0.35">
      <c r="A24" s="23" t="s">
        <v>57</v>
      </c>
      <c r="B24" s="2">
        <v>26</v>
      </c>
      <c r="C24" s="17"/>
      <c r="E24" s="1"/>
    </row>
    <row r="25" spans="1:5" x14ac:dyDescent="0.35">
      <c r="A25" s="23" t="s">
        <v>58</v>
      </c>
      <c r="B25" s="2">
        <v>24</v>
      </c>
      <c r="C25" s="17"/>
      <c r="E25" s="1"/>
    </row>
    <row r="26" spans="1:5" x14ac:dyDescent="0.35">
      <c r="A26" s="23" t="s">
        <v>59</v>
      </c>
      <c r="B26" s="2">
        <v>17</v>
      </c>
      <c r="C26" s="17"/>
      <c r="E26" s="1"/>
    </row>
    <row r="27" spans="1:5" x14ac:dyDescent="0.35">
      <c r="A27" s="23" t="s">
        <v>60</v>
      </c>
      <c r="B27" s="2">
        <v>19</v>
      </c>
      <c r="C27" s="17"/>
      <c r="E27" s="1"/>
    </row>
    <row r="28" spans="1:5" x14ac:dyDescent="0.35">
      <c r="A28" s="23" t="s">
        <v>61</v>
      </c>
      <c r="B28" s="2">
        <v>6</v>
      </c>
      <c r="C28" s="17"/>
      <c r="E28" s="1"/>
    </row>
    <row r="29" spans="1:5" x14ac:dyDescent="0.35">
      <c r="A29" s="23" t="s">
        <v>62</v>
      </c>
      <c r="B29" s="2">
        <v>28</v>
      </c>
      <c r="C29" s="17"/>
      <c r="E29" s="1"/>
    </row>
    <row r="30" spans="1:5" x14ac:dyDescent="0.35">
      <c r="A30" s="23" t="s">
        <v>63</v>
      </c>
      <c r="B30" s="2">
        <v>27</v>
      </c>
      <c r="C30" s="17"/>
      <c r="E30" s="1"/>
    </row>
    <row r="31" spans="1:5" x14ac:dyDescent="0.35">
      <c r="A31" s="23" t="s">
        <v>64</v>
      </c>
      <c r="B31" s="2">
        <v>18</v>
      </c>
      <c r="C31" s="17"/>
      <c r="E31" s="1"/>
    </row>
    <row r="32" spans="1:5" x14ac:dyDescent="0.35">
      <c r="A32" s="23" t="s">
        <v>65</v>
      </c>
      <c r="B32" s="2">
        <v>21</v>
      </c>
      <c r="C32" s="17"/>
      <c r="E32" s="1"/>
    </row>
    <row r="33" spans="1:5" x14ac:dyDescent="0.35">
      <c r="A33" s="24" t="s">
        <v>74</v>
      </c>
      <c r="B33" s="24">
        <f>SUM(B34:B37)</f>
        <v>31</v>
      </c>
      <c r="C33" s="17"/>
      <c r="E33" s="1"/>
    </row>
    <row r="34" spans="1:5" x14ac:dyDescent="0.35">
      <c r="A34" s="23" t="s">
        <v>68</v>
      </c>
      <c r="B34" s="2">
        <v>9</v>
      </c>
      <c r="C34" s="17"/>
    </row>
    <row r="35" spans="1:5" x14ac:dyDescent="0.35">
      <c r="A35" s="23" t="s">
        <v>69</v>
      </c>
      <c r="B35" s="2">
        <v>7</v>
      </c>
    </row>
    <row r="36" spans="1:5" x14ac:dyDescent="0.35">
      <c r="A36" s="23" t="s">
        <v>70</v>
      </c>
      <c r="B36" s="2">
        <v>6</v>
      </c>
    </row>
    <row r="37" spans="1:5" x14ac:dyDescent="0.35">
      <c r="A37" s="23" t="s">
        <v>71</v>
      </c>
      <c r="B37" s="2">
        <v>9</v>
      </c>
    </row>
    <row r="38" spans="1:5" x14ac:dyDescent="0.35">
      <c r="A38" s="40" t="s">
        <v>85</v>
      </c>
      <c r="B38" s="41"/>
    </row>
    <row r="39" spans="1:5" x14ac:dyDescent="0.35">
      <c r="A39" s="42" t="s">
        <v>39</v>
      </c>
      <c r="B39" s="24">
        <f>SUM(B40:B43)</f>
        <v>20</v>
      </c>
    </row>
    <row r="40" spans="1:5" x14ac:dyDescent="0.35">
      <c r="A40" s="23" t="s">
        <v>66</v>
      </c>
      <c r="B40" s="2">
        <v>9</v>
      </c>
    </row>
    <row r="41" spans="1:5" x14ac:dyDescent="0.35">
      <c r="A41" s="23" t="s">
        <v>67</v>
      </c>
      <c r="B41" s="2">
        <v>11</v>
      </c>
    </row>
    <row r="48" spans="1:5" x14ac:dyDescent="0.35">
      <c r="C48" s="17"/>
    </row>
    <row r="49" spans="2:3" x14ac:dyDescent="0.35">
      <c r="C49" s="17"/>
    </row>
    <row r="51" spans="2:3" x14ac:dyDescent="0.35">
      <c r="B51" s="17"/>
    </row>
    <row r="52" spans="2:3" x14ac:dyDescent="0.35">
      <c r="B52" s="17"/>
    </row>
  </sheetData>
  <mergeCells count="3">
    <mergeCell ref="A2:B2"/>
    <mergeCell ref="A20:B20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โต้ง</dc:creator>
  <cp:lastModifiedBy>โต้ง</cp:lastModifiedBy>
  <cp:lastPrinted>2025-07-04T03:10:05Z</cp:lastPrinted>
  <dcterms:created xsi:type="dcterms:W3CDTF">2025-06-17T03:03:34Z</dcterms:created>
  <dcterms:modified xsi:type="dcterms:W3CDTF">2025-07-07T04:50:40Z</dcterms:modified>
</cp:coreProperties>
</file>